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Дом пионеров ограждение на нужды УКС\На тех.обслуж.газового оборуд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H97" i="1"/>
  <c r="H52" i="1"/>
  <c r="J100" i="1"/>
  <c r="H92" i="1"/>
  <c r="K103" i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/>
  <c r="I93" i="1"/>
  <c r="I92" i="1"/>
  <c r="G92" i="1"/>
  <c r="I91" i="1"/>
  <c r="I90" i="1"/>
  <c r="H93" i="1"/>
  <c r="G93" i="1"/>
  <c r="H91" i="1"/>
  <c r="H90" i="1"/>
  <c r="G98" i="1"/>
  <c r="G97" i="1"/>
  <c r="G96" i="1"/>
  <c r="G95" i="1"/>
  <c r="K94" i="1"/>
  <c r="J94" i="1"/>
  <c r="I94" i="1"/>
  <c r="H94" i="1"/>
  <c r="G91" i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/>
  <c r="K22" i="1"/>
  <c r="K21" i="1"/>
  <c r="K113" i="1"/>
  <c r="K20" i="1"/>
  <c r="I23" i="1"/>
  <c r="I115" i="1"/>
  <c r="I22" i="1"/>
  <c r="I114" i="1"/>
  <c r="I21" i="1"/>
  <c r="I113" i="1"/>
  <c r="I20" i="1"/>
  <c r="I112" i="1"/>
  <c r="H23" i="1"/>
  <c r="H22" i="1"/>
  <c r="H21" i="1"/>
  <c r="H20" i="1"/>
  <c r="H73" i="1"/>
  <c r="H72" i="1"/>
  <c r="H71" i="1"/>
  <c r="H70" i="1"/>
  <c r="H48" i="1"/>
  <c r="H47" i="1"/>
  <c r="H114" i="1"/>
  <c r="G114" i="1"/>
  <c r="H46" i="1"/>
  <c r="H45" i="1"/>
  <c r="H38" i="1"/>
  <c r="H37" i="1"/>
  <c r="G99" i="1"/>
  <c r="G89" i="1"/>
  <c r="H113" i="1"/>
  <c r="H115" i="1"/>
  <c r="H112" i="1"/>
  <c r="H111" i="1"/>
  <c r="G111" i="1"/>
  <c r="K112" i="1"/>
  <c r="K114" i="1"/>
  <c r="G79" i="1"/>
  <c r="G84" i="1"/>
  <c r="G113" i="1"/>
  <c r="H44" i="1"/>
  <c r="K64" i="1"/>
  <c r="K59" i="1"/>
  <c r="I59" i="1"/>
  <c r="G115" i="1"/>
  <c r="G112" i="1"/>
  <c r="H74" i="1"/>
  <c r="G75" i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/>
  <c r="G41" i="1"/>
  <c r="G36" i="1"/>
  <c r="G42" i="1"/>
  <c r="G37" i="1"/>
  <c r="G43" i="1"/>
  <c r="G38" i="1"/>
  <c r="G30" i="1"/>
  <c r="G20" i="1"/>
  <c r="G31" i="1"/>
  <c r="G32" i="1"/>
  <c r="G33" i="1"/>
  <c r="G26" i="1"/>
  <c r="G27" i="1"/>
  <c r="G28" i="1"/>
  <c r="G62" i="1"/>
  <c r="G67" i="1"/>
  <c r="G23" i="1"/>
  <c r="G21" i="1"/>
  <c r="G19" i="1"/>
  <c r="G22" i="1"/>
  <c r="G46" i="1"/>
  <c r="G34" i="1"/>
  <c r="G45" i="1"/>
  <c r="G57" i="1"/>
  <c r="G47" i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/>
  <c r="I34" i="1"/>
  <c r="I19" i="1"/>
  <c r="I44" i="1"/>
  <c r="K19" i="1"/>
  <c r="H19" i="1"/>
  <c r="K44" i="1"/>
  <c r="I111" i="1"/>
  <c r="G73" i="1"/>
  <c r="G72" i="1"/>
  <c r="H34" i="1"/>
  <c r="H69" i="1"/>
  <c r="H64" i="1"/>
  <c r="G71" i="1"/>
  <c r="G70" i="1"/>
  <c r="G74" i="1"/>
  <c r="G69" i="1"/>
  <c r="G49" i="1"/>
  <c r="G54" i="1"/>
  <c r="G59" i="1"/>
  <c r="G64" i="1"/>
  <c r="G29" i="1"/>
  <c r="G24" i="1"/>
  <c r="G39" i="1"/>
  <c r="K111" i="1"/>
  <c r="G44" i="1"/>
  <c r="G48" i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<sst xmlns="http://schemas.openxmlformats.org/spreadsheetml/2006/main" count="188" uniqueCount="84">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</sst>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73" zoomScale="40" zoomScaleNormal="40" zoomScaleSheetLayoutView="40" workbookViewId="0">
      <selection activeCell="H58" sqref="H5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76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81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64191.358170000007</v>
      </c>
      <c r="H44" s="54">
        <f>SUM(H45:H48)</f>
        <v>21231.899170000001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64191.35817</v>
      </c>
      <c r="H47" s="54">
        <f t="shared" si="12"/>
        <v>21231.899170000001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32501.558170000004</v>
      </c>
      <c r="H54" s="30">
        <f t="shared" ref="H54:K54" si="15">SUM(H55:H58)</f>
        <v>10346.140170000001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32501.558170000004</v>
      </c>
      <c r="H57" s="77">
        <f>10294.7264-98.4285-2-10-2.26505+50.08315+105.47117+8.553</f>
        <v>10346.140170000001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83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18">SUM(H89:K89)</f>
        <v>5639.2374799999998</v>
      </c>
      <c r="H89" s="76">
        <f>SUM(H90:H93)</f>
        <v>5639.2374799999998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18"/>
        <v>5639.2374799999998</v>
      </c>
      <c r="H92" s="76">
        <f t="shared" si="19"/>
        <v>5639.2374799999998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18"/>
        <v>5639.2374799999998</v>
      </c>
      <c r="H94" s="31">
        <f>SUM(H95:H98)</f>
        <v>5639.2374799999998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18"/>
        <v>5639.2374799999998</v>
      </c>
      <c r="H97" s="31">
        <f>6303.4512-99.9232-50.08315-505.65437-8.553</f>
        <v>5639.2374799999998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82</v>
      </c>
      <c r="D99" s="91" t="s">
        <v>78</v>
      </c>
      <c r="E99" s="9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78</v>
      </c>
      <c r="E104" s="88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2748651.0182999996</v>
      </c>
      <c r="H111" s="54">
        <f>SUM(H112:H115)</f>
        <v>358231.55930000002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70511.616779999997</v>
      </c>
      <c r="H114" s="54">
        <f>SUM(H22+H37+H47+H72+H82+H92+H102)</f>
        <v>27552.157780000001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77</v>
      </c>
      <c r="C118" s="127"/>
      <c r="D118" s="127"/>
      <c r="E118" s="127"/>
      <c r="F118" s="127"/>
      <c r="G118" s="127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2022-10-14T14:40:26Z</cp:lastPrinted>
  <dcterms:created xsi:type="dcterms:W3CDTF">2016-02-05T07:01:02Z</dcterms:created>
  <dcterms:modified xsi:type="dcterms:W3CDTF">2022-10-14T14:40:28Z</dcterms:modified>
</cp:coreProperties>
</file>